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5195" windowHeight="8265" activeTab="0"/>
  </bookViews>
  <sheets>
    <sheet name=" Lista operacji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<sst xmlns="http://schemas.openxmlformats.org/spreadsheetml/2006/main" count="63" uniqueCount="51">
  <si>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L.p.</t>
  </si>
  <si>
    <t>Całkowity koszt operacji                                       [PLN z VAT]</t>
  </si>
  <si>
    <t>-1-</t>
  </si>
  <si>
    <t>-2-</t>
  </si>
  <si>
    <t>-3-</t>
  </si>
  <si>
    <t>-4-</t>
  </si>
  <si>
    <t>-5-</t>
  </si>
  <si>
    <t>-6-</t>
  </si>
  <si>
    <t>-7-</t>
  </si>
  <si>
    <t>-8-</t>
  </si>
  <si>
    <t>-9-</t>
  </si>
  <si>
    <t>-10-</t>
  </si>
  <si>
    <t>-11-</t>
  </si>
  <si>
    <t>RAZEM</t>
  </si>
  <si>
    <t>Numer
 identyfikacyjny producenta</t>
  </si>
  <si>
    <t>Tytuł 
operacji</t>
  </si>
  <si>
    <t>Koszty kwalifikowalne operacji 
[PLN]</t>
  </si>
  <si>
    <t xml:space="preserve">Wnioskowana kwota pomocy
 [PLN]                            </t>
  </si>
  <si>
    <t>Data       przyjęcia wniosku o przyznanie pomocy
 (rrrr-mm-dd)</t>
  </si>
  <si>
    <t>Ilość 
uzyskanych punktów operacji</t>
  </si>
  <si>
    <t>Godzina przyjęcia wniosku o przyznanie pomocy
 (gg-mm)</t>
  </si>
  <si>
    <t xml:space="preserve"> Lista operacji </t>
  </si>
  <si>
    <t>Nazwa
 podmiotu 
ubiegającego się
o przyznanie
pomocy</t>
  </si>
  <si>
    <t>Liczba punktów uzyskanych za kryterium, o którym mowa  
w § 11 ust. 1 
pkt 1  rozporządzenia*</t>
  </si>
  <si>
    <r>
      <t xml:space="preserve">* Zgodnie z § 11 ust. 1 pkt 1 rozporządzenia Ministra Rolnictwa i Rozwoju Wsi z dnia 10 grudnia 2015 r. w sprawie szczegółowych warunków i trybu przyznawania oraz wypłaty pomocy finansowej na operacje typu „Scalanie gruntów” w ramach poddziałania „Wsparcie na inwestycje związane z rozwojem, modernizacją i dostosowywaniem rolnictwa i leśnictwa”  objętego Programem Rozwoju Obszarów Wiejskich na lata 2014-2020 (Dz. U. poz. 2180, z 2018 poz. 595) </t>
    </r>
    <r>
      <rPr>
        <sz val="8"/>
        <rFont val="Arial"/>
        <family val="2"/>
      </rPr>
      <t xml:space="preserve">kryterium: </t>
    </r>
    <r>
      <rPr>
        <i/>
        <sz val="8"/>
        <rFont val="Arial"/>
        <family val="2"/>
      </rPr>
      <t xml:space="preserve">
procentowy udział liczby właścicieli gospodarstw rolnych położonych na projektowanym obszarze scalenia, którzy złożyli wniosek o przeprowadzenie postępowania scaleniowego, w stosunku do ogólnej liczby właścicieli gospodarstw rolnych objętych postępowaniem scaleniowym lub procentowy udział powierzchni gruntów położonych na projektowanym obszarze scalenia, których właściciele złożyli wniosek o przeprowadzenie postępowania scaleniowego, w stosunku do ogólnej powierzchni gruntów objętych postępowaniem scaleniowym, w którym liczba punktów  odpowiada procentowi właścicieli gospodarstw rolnych położonych na projektowanym obszarze scalenia, którzy złożyli wniosek o przeprowadzenie postępowania scaleniowego lub procentowi gruntów położonych na projektowanym obszarze scalenia, których właściciele złożyli wniosek o przeprowadzenie postępowania scaleniowego.
Zgodnie z § 11 ust. 2 ww. rozporządzenia w przypadku przyznania punktów w ramach ww. kryterium, uwzględnia się wyższą z dwóch wartości punktowych przyznanych w ramach tego kryterium.</t>
    </r>
  </si>
  <si>
    <t>Starosta Chełmski</t>
  </si>
  <si>
    <t>062521420</t>
  </si>
  <si>
    <t>zakwalifikowanych do współfinansowania dla operacji typu „Scalanie gruntów” 
w ramach poddziałania „Wsparcie na inwestycje związane z rozwojem, modernizacją i dostosowywaniem rolnictwa i leśnictwa”
objętego  Programem Rozwoju Obszarów Wiejskich na lata 2014-2020, 
dla naboru od 07.02.2022 r. do 23.02.2022 r.</t>
  </si>
  <si>
    <t>Starosta Parczewski</t>
  </si>
  <si>
    <t>Starosta Włodawski</t>
  </si>
  <si>
    <t>Starosta Lubartowski</t>
  </si>
  <si>
    <t>Starosta Łęczyński</t>
  </si>
  <si>
    <t>Scalanie gruntów obrębu Terenin, gmina Wierzbica, powiat chełmski, województwo lubelskie.</t>
  </si>
  <si>
    <t>Scalanie gruntów obrębu Olchowiec - Kolonia, gmina Wierzbica, powiat chełmski, województwo lubelskie.</t>
  </si>
  <si>
    <t>Scalania gruntów na obrębach Luszawa, Las Wsi Luszawa, Tyniec w Gminie Ostrówek, powiat lubartowski.</t>
  </si>
  <si>
    <t>Scalanie gruntów obrębu Kamienna Góra, gmina Wierzbica, powiat chełmski, województwo lubelskie.</t>
  </si>
  <si>
    <t>Scalanie gruntów obrębu Syczyn, gmina Wierzbica, powiat chełmski, województwo lubelskie.</t>
  </si>
  <si>
    <t>Scalanie gruntów w powiecie łęczyńskim na obszarze wsi Głębokie i Malinówka, gm. Cyców.</t>
  </si>
  <si>
    <t>2022.02.21</t>
  </si>
  <si>
    <t>Scalenie gruntów obrębu Krzywowierzba Kolonia, gm. Dębowa Kłoda, powiat parczewski, województwo lubelskie.</t>
  </si>
  <si>
    <t>070909146</t>
  </si>
  <si>
    <t>062571086</t>
  </si>
  <si>
    <t>Scalenie gruntów wsi Babsk, Nowe-Załucze, Wola Wereszczyńska i Zawadówka w gminie Urszulin.</t>
  </si>
  <si>
    <t>2022.02.07</t>
  </si>
  <si>
    <t>Scalenie gruntów wsi Kaplonosy I Kaplonosy-Kolonia w gminie Wyryki.</t>
  </si>
  <si>
    <t>2022.02.22</t>
  </si>
  <si>
    <t>2022.02.23</t>
  </si>
  <si>
    <t>2022.02.16</t>
  </si>
  <si>
    <t>071074976</t>
  </si>
  <si>
    <t>067149842</t>
  </si>
  <si>
    <t>Załącznik do uchwały nr CCCLXXIII/6484/2022 Zarządu Województwa Lubelskiego z dnia 21.06.2022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</si>
</sst>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yyyy/mm/dd;@"/>
  </numFmts>
  <fonts count="5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/>
    </xf>
    <xf numFmtId="0" fontId="3" fillId="33" borderId="10" xfId="0" applyFont="1" applyFill="1" applyBorder="1" applyAlignment="1" quotePrefix="1">
      <alignment horizontal="center" vertical="center"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34" borderId="10" xfId="0" applyFont="1" applyFill="1" applyBorder="1" applyAlignment="1">
      <alignment horizontal="center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wrapText="1"/>
    </xf>
    <xf numFmtId="0" fontId="48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20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67" fontId="0" fillId="34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view="pageLayout" zoomScale="110" zoomScaleSheetLayoutView="110" zoomScalePageLayoutView="110" workbookViewId="0" topLeftCell="A1">
      <selection activeCell="E1" sqref="E1"/>
    </sheetView>
  </sheetViews>
  <sheetFormatPr defaultColWidth="9.140625" defaultRowHeight="12.75"/>
  <cols>
    <col min="1" max="1" width="3.8515625" style="0" bestFit="1" customWidth="1"/>
    <col min="2" max="2" width="19.00390625" style="0" bestFit="1" customWidth="1"/>
    <col min="3" max="3" width="14.8515625" style="0" customWidth="1"/>
    <col min="4" max="4" width="42.421875" style="0" customWidth="1"/>
    <col min="5" max="6" width="14.421875" style="0" bestFit="1" customWidth="1"/>
    <col min="7" max="7" width="13.00390625" style="0" bestFit="1" customWidth="1"/>
    <col min="8" max="8" width="12.00390625" style="0" customWidth="1"/>
    <col min="9" max="9" width="8.57421875" style="0" customWidth="1"/>
    <col min="10" max="10" width="9.8515625" style="0" customWidth="1"/>
    <col min="11" max="11" width="9.00390625" style="0" customWidth="1"/>
  </cols>
  <sheetData>
    <row r="1" spans="1:11" ht="12.75">
      <c r="A1" s="9"/>
      <c r="B1" s="9"/>
      <c r="C1" s="9"/>
      <c r="D1" s="9"/>
      <c r="E1" s="9" t="s">
        <v>50</v>
      </c>
      <c r="F1" s="9"/>
      <c r="G1" s="9"/>
      <c r="H1" s="27"/>
      <c r="I1" s="27"/>
      <c r="J1" s="27"/>
      <c r="K1" s="27"/>
    </row>
    <row r="2" spans="1:11" ht="18.75" customHeight="1">
      <c r="A2" s="29" t="s">
        <v>21</v>
      </c>
      <c r="B2" s="29"/>
      <c r="C2" s="29"/>
      <c r="D2" s="29"/>
      <c r="E2" s="29"/>
      <c r="F2" s="29"/>
      <c r="G2" s="29"/>
      <c r="H2" s="29"/>
      <c r="I2" s="29"/>
      <c r="J2" s="29"/>
      <c r="K2" s="9"/>
    </row>
    <row r="3" spans="1:12" s="1" customFormat="1" ht="51.75" customHeight="1">
      <c r="A3" s="30" t="s">
        <v>27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2"/>
    </row>
    <row r="4" spans="1:10" s="1" customFormat="1" ht="8.2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1" s="3" customFormat="1" ht="96" customHeight="1">
      <c r="A5" s="5" t="s">
        <v>0</v>
      </c>
      <c r="B5" s="10" t="s">
        <v>22</v>
      </c>
      <c r="C5" s="10" t="s">
        <v>14</v>
      </c>
      <c r="D5" s="10" t="s">
        <v>15</v>
      </c>
      <c r="E5" s="10" t="s">
        <v>1</v>
      </c>
      <c r="F5" s="10" t="s">
        <v>16</v>
      </c>
      <c r="G5" s="10" t="s">
        <v>17</v>
      </c>
      <c r="H5" s="10" t="s">
        <v>23</v>
      </c>
      <c r="I5" s="10" t="s">
        <v>19</v>
      </c>
      <c r="J5" s="10" t="s">
        <v>18</v>
      </c>
      <c r="K5" s="6" t="s">
        <v>20</v>
      </c>
    </row>
    <row r="6" spans="1:11" ht="18.75" customHeight="1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8" t="s">
        <v>12</v>
      </c>
    </row>
    <row r="7" spans="1:11" ht="51.75" customHeight="1">
      <c r="A7" s="11">
        <v>1</v>
      </c>
      <c r="B7" s="13" t="s">
        <v>28</v>
      </c>
      <c r="C7" s="23" t="s">
        <v>40</v>
      </c>
      <c r="D7" s="15" t="s">
        <v>39</v>
      </c>
      <c r="E7" s="19">
        <v>4188044.13</v>
      </c>
      <c r="F7" s="19">
        <v>4188044.13</v>
      </c>
      <c r="G7" s="19">
        <v>2664851</v>
      </c>
      <c r="H7" s="21">
        <v>95</v>
      </c>
      <c r="I7" s="21">
        <v>115</v>
      </c>
      <c r="J7" s="18" t="s">
        <v>38</v>
      </c>
      <c r="K7" s="22">
        <v>0.41875</v>
      </c>
    </row>
    <row r="8" spans="1:11" ht="45" customHeight="1">
      <c r="A8" s="12">
        <v>2</v>
      </c>
      <c r="B8" s="21" t="s">
        <v>29</v>
      </c>
      <c r="C8" s="23" t="s">
        <v>41</v>
      </c>
      <c r="D8" s="16" t="s">
        <v>42</v>
      </c>
      <c r="E8" s="19">
        <v>19914348.13</v>
      </c>
      <c r="F8" s="19">
        <v>19914348.13</v>
      </c>
      <c r="G8" s="19">
        <v>12671499</v>
      </c>
      <c r="H8" s="21">
        <v>79</v>
      </c>
      <c r="I8" s="21">
        <v>109</v>
      </c>
      <c r="J8" s="18" t="s">
        <v>43</v>
      </c>
      <c r="K8" s="22">
        <v>0.5104166666666666</v>
      </c>
    </row>
    <row r="9" spans="1:11" ht="30" customHeight="1">
      <c r="A9" s="12">
        <v>3</v>
      </c>
      <c r="B9" s="13" t="s">
        <v>25</v>
      </c>
      <c r="C9" s="23" t="s">
        <v>26</v>
      </c>
      <c r="D9" s="15" t="s">
        <v>32</v>
      </c>
      <c r="E9" s="19">
        <v>3897961.13</v>
      </c>
      <c r="F9" s="19">
        <v>3897961.13</v>
      </c>
      <c r="G9" s="19">
        <v>2480272</v>
      </c>
      <c r="H9" s="21">
        <v>81</v>
      </c>
      <c r="I9" s="21">
        <v>101</v>
      </c>
      <c r="J9" s="24" t="s">
        <v>45</v>
      </c>
      <c r="K9" s="22">
        <v>0.4861111111111111</v>
      </c>
    </row>
    <row r="10" spans="1:11" ht="38.25" customHeight="1">
      <c r="A10" s="12">
        <v>4</v>
      </c>
      <c r="B10" s="21" t="s">
        <v>29</v>
      </c>
      <c r="C10" s="23" t="s">
        <v>41</v>
      </c>
      <c r="D10" s="16" t="s">
        <v>44</v>
      </c>
      <c r="E10" s="19">
        <v>15578440.64</v>
      </c>
      <c r="F10" s="19">
        <v>15578440.64</v>
      </c>
      <c r="G10" s="19">
        <v>9912561</v>
      </c>
      <c r="H10" s="21">
        <v>70</v>
      </c>
      <c r="I10" s="21">
        <v>100</v>
      </c>
      <c r="J10" s="18" t="s">
        <v>47</v>
      </c>
      <c r="K10" s="22">
        <v>0.4166666666666667</v>
      </c>
    </row>
    <row r="11" spans="1:11" ht="45.75" customHeight="1">
      <c r="A11" s="12">
        <v>5</v>
      </c>
      <c r="B11" s="13" t="s">
        <v>25</v>
      </c>
      <c r="C11" s="23" t="s">
        <v>26</v>
      </c>
      <c r="D11" s="15" t="s">
        <v>33</v>
      </c>
      <c r="E11" s="19">
        <v>4980288.98</v>
      </c>
      <c r="F11" s="19">
        <v>4980288.98</v>
      </c>
      <c r="G11" s="19">
        <v>3168957</v>
      </c>
      <c r="H11" s="21">
        <v>79</v>
      </c>
      <c r="I11" s="21">
        <v>99</v>
      </c>
      <c r="J11" s="24" t="s">
        <v>45</v>
      </c>
      <c r="K11" s="22">
        <v>0.4791666666666667</v>
      </c>
    </row>
    <row r="12" spans="1:11" ht="39" customHeight="1">
      <c r="A12" s="12">
        <v>6</v>
      </c>
      <c r="B12" s="14" t="s">
        <v>30</v>
      </c>
      <c r="C12" s="23" t="s">
        <v>48</v>
      </c>
      <c r="D12" s="17" t="s">
        <v>34</v>
      </c>
      <c r="E12" s="20">
        <v>12056263.89</v>
      </c>
      <c r="F12" s="20">
        <v>12056263.89</v>
      </c>
      <c r="G12" s="20">
        <v>7671400</v>
      </c>
      <c r="H12" s="21">
        <v>68</v>
      </c>
      <c r="I12" s="21">
        <v>98</v>
      </c>
      <c r="J12" s="18" t="s">
        <v>46</v>
      </c>
      <c r="K12" s="22">
        <v>0.5520833333333334</v>
      </c>
    </row>
    <row r="13" spans="1:11" ht="45" customHeight="1">
      <c r="A13" s="12">
        <v>7</v>
      </c>
      <c r="B13" s="13" t="s">
        <v>25</v>
      </c>
      <c r="C13" s="23" t="s">
        <v>26</v>
      </c>
      <c r="D13" s="15" t="s">
        <v>35</v>
      </c>
      <c r="E13" s="19">
        <v>1852220.04</v>
      </c>
      <c r="F13" s="19">
        <v>1852220.04</v>
      </c>
      <c r="G13" s="19">
        <v>1178567</v>
      </c>
      <c r="H13" s="21">
        <v>77</v>
      </c>
      <c r="I13" s="21">
        <v>97</v>
      </c>
      <c r="J13" s="24" t="s">
        <v>45</v>
      </c>
      <c r="K13" s="22">
        <v>0.46875</v>
      </c>
    </row>
    <row r="14" spans="1:11" ht="32.25" customHeight="1">
      <c r="A14" s="12">
        <v>8</v>
      </c>
      <c r="B14" s="13" t="s">
        <v>25</v>
      </c>
      <c r="C14" s="23" t="s">
        <v>26</v>
      </c>
      <c r="D14" s="15" t="s">
        <v>36</v>
      </c>
      <c r="E14" s="19">
        <v>7864294.72</v>
      </c>
      <c r="F14" s="19">
        <v>7864294.72</v>
      </c>
      <c r="G14" s="19">
        <v>5004050</v>
      </c>
      <c r="H14" s="21">
        <v>76</v>
      </c>
      <c r="I14" s="21">
        <v>86</v>
      </c>
      <c r="J14" s="24" t="s">
        <v>45</v>
      </c>
      <c r="K14" s="22">
        <v>0.47222222222222227</v>
      </c>
    </row>
    <row r="15" spans="1:11" ht="29.25" customHeight="1">
      <c r="A15" s="12">
        <v>9</v>
      </c>
      <c r="B15" s="13" t="s">
        <v>31</v>
      </c>
      <c r="C15" s="23" t="s">
        <v>49</v>
      </c>
      <c r="D15" s="15" t="s">
        <v>37</v>
      </c>
      <c r="E15" s="19">
        <v>11888422.19</v>
      </c>
      <c r="F15" s="19">
        <v>11888422.19</v>
      </c>
      <c r="G15" s="19">
        <v>7564602</v>
      </c>
      <c r="H15" s="21">
        <v>66</v>
      </c>
      <c r="I15" s="21">
        <v>86</v>
      </c>
      <c r="J15" s="24" t="s">
        <v>46</v>
      </c>
      <c r="K15" s="22">
        <v>0.5868055555555556</v>
      </c>
    </row>
    <row r="16" spans="1:11" ht="23.25" customHeight="1">
      <c r="A16" s="31" t="s">
        <v>13</v>
      </c>
      <c r="B16" s="32"/>
      <c r="C16" s="32"/>
      <c r="D16" s="33"/>
      <c r="E16" s="26">
        <f>SUM(E7:E15)</f>
        <v>82220283.85000001</v>
      </c>
      <c r="F16" s="26">
        <f>SUM(F7:F15)</f>
        <v>82220283.85000001</v>
      </c>
      <c r="G16" s="25">
        <f>SUM(G7:G15)</f>
        <v>52316759</v>
      </c>
      <c r="H16" s="31"/>
      <c r="I16" s="32"/>
      <c r="J16" s="32"/>
      <c r="K16" s="33"/>
    </row>
    <row r="17" spans="1:11" ht="24.75" customHeight="1">
      <c r="A17" s="28" t="s">
        <v>24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1" ht="102.75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</row>
    <row r="19" spans="1:11" ht="18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</sheetData>
  <sheetProtection/>
  <mergeCells count="5">
    <mergeCell ref="A17:K18"/>
    <mergeCell ref="A2:J2"/>
    <mergeCell ref="A3:K3"/>
    <mergeCell ref="A16:D16"/>
    <mergeCell ref="H16:K16"/>
  </mergeCells>
  <printOptions/>
  <pageMargins left="0.3937007874015748" right="0.3937007874015748" top="0.5511811023622047" bottom="0.31496062992125984" header="0.5118110236220472" footer="0.5118110236220472"/>
  <pageSetup fitToWidth="0" fitToHeight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AKawon</dc:creator>
  <cp:keywords/>
  <dc:description/>
  <cp:lastModifiedBy>Edyta Ścibor</cp:lastModifiedBy>
  <cp:lastPrinted>2022-06-20T08:34:57Z</cp:lastPrinted>
  <dcterms:created xsi:type="dcterms:W3CDTF">2008-05-06T11:55:32Z</dcterms:created>
  <dcterms:modified xsi:type="dcterms:W3CDTF">2022-07-05T13:03:24Z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1351381494</vt:i4>
  </property>
  <property fmtid="{D5CDD505-2E9C-101B-9397-08002B2CF9AE}" pid="3" name="_EmailSubject">
    <vt:lpwstr>Karta aktualizacji KP-006.v.1.z</vt:lpwstr>
  </property>
  <property fmtid="{D5CDD505-2E9C-101B-9397-08002B2CF9AE}" pid="4" name="_AuthorEmail">
    <vt:lpwstr>Dorota.Losewska@arimr.gov.pl</vt:lpwstr>
  </property>
  <property fmtid="{D5CDD505-2E9C-101B-9397-08002B2CF9AE}" pid="5" name="_AuthorEmailDisplayName">
    <vt:lpwstr>Łosewska Dorota</vt:lpwstr>
  </property>
  <property fmtid="{D5CDD505-2E9C-101B-9397-08002B2CF9AE}" pid="6" name="_PreviousAdHocReviewCycleID">
    <vt:i4>448924373</vt:i4>
  </property>
  <property fmtid="{D5CDD505-2E9C-101B-9397-08002B2CF9AE}" pid="7" name="_ReviewingToolsShownOnce">
    <vt:lpwstr/>
  </property>
</Properties>
</file>